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15" tabRatio="726" activeTab="1"/>
  </bookViews>
  <sheets>
    <sheet name="tab 2" sheetId="1" r:id="rId1"/>
    <sheet name="Arkusz1" sheetId="2" r:id="rId2"/>
  </sheets>
  <definedNames>
    <definedName name="_xlnm.Print_Area" localSheetId="0">'tab 2'!$A$1:$H$27</definedName>
  </definedNames>
  <calcPr fullCalcOnLoad="1"/>
</workbook>
</file>

<file path=xl/sharedStrings.xml><?xml version="1.0" encoding="utf-8"?>
<sst xmlns="http://schemas.openxmlformats.org/spreadsheetml/2006/main" count="97" uniqueCount="70">
  <si>
    <t>Rodzaj  zadań</t>
  </si>
  <si>
    <t xml:space="preserve">Nazwa oferenta </t>
  </si>
  <si>
    <t>Tytuł zadania</t>
  </si>
  <si>
    <t>Kwota na zadaniu</t>
  </si>
  <si>
    <t>Kwota wnioskowana</t>
  </si>
  <si>
    <t>Kwota proponowna</t>
  </si>
  <si>
    <t>Upowszechnianie kultury fizycznej wśród osób z  niepełnosprawnością</t>
  </si>
  <si>
    <t>Nyski Klub Sportowo-Turystyczny Niewidomych i Słabowidzących "ATUT"</t>
  </si>
  <si>
    <t>Zajęcia w sekcjach sportowych osób niepełnosprawnych</t>
  </si>
  <si>
    <t>Suma</t>
  </si>
  <si>
    <t>Prowadzenie współzawodnictwa sportowego w szkołach podstawowych i gimnazjalnych</t>
  </si>
  <si>
    <t>Nyski Szkolny Związek Sportowy</t>
  </si>
  <si>
    <t>Nyskie Igrzyska Młodzieży Szkolnej</t>
  </si>
  <si>
    <t>Organizacja i przeprowadzenie zajęć sportowo-rekreacyjnych dla dzieci i młodzieży z Gminy Nysa</t>
  </si>
  <si>
    <t>"Aktywność na sportowo życie na zdrowo"</t>
  </si>
  <si>
    <t>Uczniowski Klub Sportowy SPORTING</t>
  </si>
  <si>
    <t>Stowarzyszenie na Rzecz Rozwoju Wsi Goświnowice</t>
  </si>
  <si>
    <t>Organizacja i przeprowadzenie imprez sportowych, rekreacyjnych lub sportowo-rekreacyjnych na terenie Gminy Nysa</t>
  </si>
  <si>
    <t>Stowarzyszenie "Nasza Lipowa"</t>
  </si>
  <si>
    <t>Zawody sportowe - "Mały Olimpijczyk"</t>
  </si>
  <si>
    <t>Ochotnicza Straż Pożarna w Kępnicy</t>
  </si>
  <si>
    <t>Klub Żeglarski NYSA</t>
  </si>
  <si>
    <t>Regaty żeglarskie Mistrzostwa Nysy</t>
  </si>
  <si>
    <t>Regaty żeglarskie o Puchar Nysy</t>
  </si>
  <si>
    <t>Organizacja turniejów piłkarskich dla dzieci w wieku 5-12 lat</t>
  </si>
  <si>
    <t>Organizacja aktywności fizycznej osób starszych</t>
  </si>
  <si>
    <t>Międzyszkolny Uczniowski Klub Sportowy "GIM 2"</t>
  </si>
  <si>
    <t>Suma wszystkich zadań</t>
  </si>
  <si>
    <t>Konkurs – pożytek sport 2018 (zestawienie dodatkowe)</t>
  </si>
  <si>
    <t>"Bądź aktywny od przedszkolaka" - piłka nożna dla dzieci w wieku 5 - 12 lat</t>
  </si>
  <si>
    <t>Mali piłkarze z Goświnowic - część III</t>
  </si>
  <si>
    <t>II Turniej o puchar sołtysa</t>
  </si>
  <si>
    <t>X Jubileuszowe Mistrzostwa Ochotniczych Straży Pożarnych w Piłce Nożnej</t>
  </si>
  <si>
    <t>Stowarzyszenie Przyjaciół Miast Partnerskich Nysy</t>
  </si>
  <si>
    <t>Sport bez granic - turniej tenisa stołowego i siatkówki</t>
  </si>
  <si>
    <t>Ludowy Klub Sportowy Rusocin</t>
  </si>
  <si>
    <t>Obchody 45-lecia LKS Rusocin</t>
  </si>
  <si>
    <t>Zajęcia ruchowo-taneczne "SENIORSZOK VII"</t>
  </si>
  <si>
    <t>Poćwiczmy wszyscy razem! Aktywni seniorzy z Goświnowic</t>
  </si>
  <si>
    <t>Stowarzyszenie na Rzecz Rozwoju Wsi Biała Nyska</t>
  </si>
  <si>
    <t>W zdrowym ciele zdrowy duch - zajęcia sportowe dla osób starszych</t>
  </si>
  <si>
    <t>L.p.</t>
  </si>
  <si>
    <t>Kwota otrzymana w 2017 r.</t>
  </si>
  <si>
    <t>Ochotnicza Straż Pożarna w Lipowej</t>
  </si>
  <si>
    <t>Turniej sympatyków OSP</t>
  </si>
  <si>
    <t>Stowarzyszenie Rozwoju i Odnowy wsi Goświnowice</t>
  </si>
  <si>
    <t>Popieramy ruch bo w zdrowym ciele zdrowy ruch</t>
  </si>
  <si>
    <t>Mistrzostwa Ochotniczych Straży Pożarnych w Piłce Nożnej - Piłka na okrągło</t>
  </si>
  <si>
    <t>Stowarzyszenie na Rzecz Rozwoju Wsi Niwnica</t>
  </si>
  <si>
    <t>Przyznana kwota dotacji</t>
  </si>
  <si>
    <t>Nr oferty</t>
  </si>
  <si>
    <t>Nyska Formacja Obronno Taktyczna</t>
  </si>
  <si>
    <t>Pora wstać!</t>
  </si>
  <si>
    <t>Olimpiada Przedszkolaka</t>
  </si>
  <si>
    <t>IV Turniej o Puchar Sołtysa</t>
  </si>
  <si>
    <t>Stowarzyszenie Nasza Lipowa</t>
  </si>
  <si>
    <t>Mały Olimpijczyk</t>
  </si>
  <si>
    <t>Regaty żeglarskie Puchar Polski Południowej</t>
  </si>
  <si>
    <t>Fort Nysa Rugby Football Club</t>
  </si>
  <si>
    <t>Organizowanie i prowadzenie przez Fort Nysa RFC treningów oraz zawodów sportowych w futbolu australijskim</t>
  </si>
  <si>
    <t>Zajęcia ruchowo-taneczne 
"SENIORSZOK X"</t>
  </si>
  <si>
    <t>I Międzyszkolne Zawody Strzeleckie
o Puchar Burmistrza Nysy</t>
  </si>
  <si>
    <t xml:space="preserve"> Kwota dotacji ogółem</t>
  </si>
  <si>
    <t>Kwota ogółem
 na zadaniu</t>
  </si>
  <si>
    <t xml:space="preserve">Organizacja i przeprowadzenie zajęć sportowo-rekreacyjnych dla dzieci i młodzieży </t>
  </si>
  <si>
    <t xml:space="preserve">Prowadzenie współzawodnictwa sportowego w szkołach podstawowych </t>
  </si>
  <si>
    <t>Stowarzyszenie "Razem 
w przyszłość 2020"</t>
  </si>
  <si>
    <t>Pora wstać! - edycja 55+</t>
  </si>
  <si>
    <r>
      <rPr>
        <b/>
        <sz val="11"/>
        <rFont val="Arial"/>
        <family val="2"/>
      </rPr>
      <t xml:space="preserve">Załącznik do Zarządzenia Nr 988/2021                                                                                                                                                                  Burmistrza Nysy z dnia 23 kwietnia 2021 roku </t>
    </r>
    <r>
      <rPr>
        <b/>
        <sz val="13"/>
        <rFont val="Arial"/>
        <family val="2"/>
      </rPr>
      <t xml:space="preserve"> </t>
    </r>
  </si>
  <si>
    <t>Nyskie Igrzyska Sportowe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</si>
</sst>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5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8" borderId="0" applyNumberFormat="0" applyBorder="0" applyAlignment="0" applyProtection="0"/>
    <xf numFmtId="0" fontId="2" fillId="14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3" fillId="16" borderId="0" applyNumberFormat="0" applyBorder="0" applyAlignment="0" applyProtection="0"/>
    <xf numFmtId="0" fontId="4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5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5" fillId="5" borderId="1" applyNumberFormat="0" applyAlignment="0" applyProtection="0"/>
    <xf numFmtId="0" fontId="6" fillId="13" borderId="2" applyNumberFormat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4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3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</cellStyleXfs>
  <cellXfs count="86">
    <xf numFmtId="0" fontId="0" fillId="0" borderId="0" xfId="0" applyAlignment="1">
      <alignment/>
    </xf>
    <xf numFmtId="4" fontId="23" fillId="0" borderId="0" xfId="0" applyNumberFormat="1" applyFont="1" applyAlignment="1">
      <alignment horizontal="center" vertical="center" wrapText="1"/>
    </xf>
    <xf numFmtId="4" fontId="23" fillId="0" borderId="0" xfId="0" applyNumberFormat="1" applyFont="1" applyAlignment="1">
      <alignment horizontal="right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right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4" fontId="25" fillId="0" borderId="10" xfId="0" applyNumberFormat="1" applyFont="1" applyFill="1" applyBorder="1" applyAlignment="1">
      <alignment horizontal="right" vertical="center" wrapText="1"/>
    </xf>
    <xf numFmtId="4" fontId="25" fillId="0" borderId="10" xfId="0" applyNumberFormat="1" applyFont="1" applyBorder="1" applyAlignment="1">
      <alignment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2" fontId="23" fillId="0" borderId="10" xfId="0" applyNumberFormat="1" applyFont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right" vertical="center"/>
    </xf>
    <xf numFmtId="4" fontId="23" fillId="0" borderId="10" xfId="0" applyNumberFormat="1" applyFont="1" applyBorder="1" applyAlignment="1">
      <alignment/>
    </xf>
    <xf numFmtId="0" fontId="23" fillId="0" borderId="10" xfId="0" applyNumberFormat="1" applyFont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17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0" fontId="23" fillId="0" borderId="18" xfId="0" applyNumberFormat="1" applyFont="1" applyBorder="1" applyAlignment="1">
      <alignment horizontal="left" vertical="center" wrapText="1"/>
    </xf>
    <xf numFmtId="0" fontId="23" fillId="0" borderId="18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vertical="center" wrapText="1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20" xfId="0" applyNumberFormat="1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right" vertical="center" wrapText="1"/>
    </xf>
    <xf numFmtId="4" fontId="26" fillId="0" borderId="18" xfId="0" applyNumberFormat="1" applyFont="1" applyFill="1" applyBorder="1" applyAlignment="1">
      <alignment horizontal="right" vertical="center" wrapText="1"/>
    </xf>
    <xf numFmtId="4" fontId="0" fillId="0" borderId="18" xfId="0" applyNumberFormat="1" applyFont="1" applyFill="1" applyBorder="1" applyAlignment="1">
      <alignment horizontal="right" vertical="center" wrapText="1"/>
    </xf>
    <xf numFmtId="4" fontId="26" fillId="0" borderId="18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right" vertical="center" wrapText="1"/>
    </xf>
    <xf numFmtId="0" fontId="23" fillId="0" borderId="22" xfId="0" applyNumberFormat="1" applyFont="1" applyBorder="1" applyAlignment="1">
      <alignment vertical="center" wrapText="1"/>
    </xf>
    <xf numFmtId="0" fontId="23" fillId="0" borderId="23" xfId="0" applyFont="1" applyFill="1" applyBorder="1" applyAlignment="1">
      <alignment vertical="center" wrapText="1"/>
    </xf>
    <xf numFmtId="4" fontId="25" fillId="0" borderId="18" xfId="0" applyNumberFormat="1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4" fontId="25" fillId="0" borderId="25" xfId="0" applyNumberFormat="1" applyFont="1" applyBorder="1" applyAlignment="1">
      <alignment horizontal="right" vertical="center" wrapText="1"/>
    </xf>
    <xf numFmtId="4" fontId="24" fillId="0" borderId="0" xfId="0" applyNumberFormat="1" applyFont="1" applyAlignment="1">
      <alignment horizontal="center" vertical="center" wrapText="1"/>
    </xf>
    <xf numFmtId="0" fontId="25" fillId="0" borderId="10" xfId="0" applyNumberFormat="1" applyFont="1" applyBorder="1" applyAlignment="1">
      <alignment horizontal="right" vertical="center" wrapText="1"/>
    </xf>
    <xf numFmtId="0" fontId="25" fillId="0" borderId="17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/>
    </xf>
    <xf numFmtId="4" fontId="23" fillId="0" borderId="11" xfId="0" applyNumberFormat="1" applyFont="1" applyBorder="1" applyAlignment="1">
      <alignment horizontal="right" vertical="center"/>
    </xf>
    <xf numFmtId="4" fontId="23" fillId="0" borderId="17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4" fontId="27" fillId="0" borderId="0" xfId="0" applyNumberFormat="1" applyFont="1" applyAlignment="1">
      <alignment horizontal="left" vertical="center" wrapText="1" indent="3"/>
    </xf>
    <xf numFmtId="0" fontId="23" fillId="0" borderId="2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" fontId="23" fillId="0" borderId="26" xfId="0" applyNumberFormat="1" applyFont="1" applyFill="1" applyBorder="1" applyAlignment="1">
      <alignment horizontal="right" vertical="center" wrapText="1"/>
    </xf>
    <xf numFmtId="4" fontId="23" fillId="0" borderId="0" xfId="0" applyNumberFormat="1" applyFont="1" applyFill="1" applyBorder="1" applyAlignment="1">
      <alignment horizontal="right" vertical="center" wrapText="1"/>
    </xf>
    <xf numFmtId="0" fontId="25" fillId="0" borderId="15" xfId="0" applyNumberFormat="1" applyFont="1" applyBorder="1" applyAlignment="1">
      <alignment horizontal="center" vertical="center" wrapText="1"/>
    </xf>
    <xf numFmtId="0" fontId="25" fillId="0" borderId="27" xfId="0" applyNumberFormat="1" applyFont="1" applyBorder="1" applyAlignment="1">
      <alignment horizontal="center" vertical="center" wrapText="1"/>
    </xf>
    <xf numFmtId="0" fontId="25" fillId="0" borderId="28" xfId="0" applyNumberFormat="1" applyFont="1" applyBorder="1" applyAlignment="1">
      <alignment horizontal="center" vertical="center" wrapText="1"/>
    </xf>
    <xf numFmtId="0" fontId="25" fillId="0" borderId="29" xfId="0" applyNumberFormat="1" applyFont="1" applyBorder="1" applyAlignment="1">
      <alignment horizontal="center" vertical="center" wrapText="1"/>
    </xf>
    <xf numFmtId="0" fontId="25" fillId="0" borderId="30" xfId="0" applyNumberFormat="1" applyFont="1" applyBorder="1" applyAlignment="1">
      <alignment horizontal="center" vertical="center" wrapText="1"/>
    </xf>
    <xf numFmtId="0" fontId="25" fillId="0" borderId="31" xfId="0" applyNumberFormat="1" applyFont="1" applyBorder="1" applyAlignment="1">
      <alignment horizontal="center" vertical="center" wrapText="1"/>
    </xf>
    <xf numFmtId="4" fontId="23" fillId="0" borderId="32" xfId="0" applyNumberFormat="1" applyFont="1" applyBorder="1" applyAlignment="1">
      <alignment horizontal="right" vertical="center"/>
    </xf>
    <xf numFmtId="4" fontId="23" fillId="0" borderId="33" xfId="0" applyNumberFormat="1" applyFont="1" applyBorder="1" applyAlignment="1">
      <alignment horizontal="right" vertical="center"/>
    </xf>
    <xf numFmtId="4" fontId="25" fillId="0" borderId="14" xfId="0" applyNumberFormat="1" applyFont="1" applyBorder="1" applyAlignment="1">
      <alignment horizontal="right" vertical="center" wrapText="1"/>
    </xf>
    <xf numFmtId="4" fontId="25" fillId="0" borderId="13" xfId="0" applyNumberFormat="1" applyFont="1" applyBorder="1" applyAlignment="1">
      <alignment horizontal="right" vertical="center" wrapText="1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3" fillId="0" borderId="19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left" vertical="center" wrapText="1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80" zoomScaleNormal="80" zoomScaleSheetLayoutView="80" zoomScalePageLayoutView="0" workbookViewId="0" topLeftCell="A1">
      <selection activeCell="A1" sqref="A1:H27"/>
    </sheetView>
  </sheetViews>
  <sheetFormatPr defaultColWidth="9.140625" defaultRowHeight="12.75"/>
  <cols>
    <col min="1" max="1" width="9.140625" style="1" customWidth="1"/>
    <col min="2" max="2" width="31.421875" style="1" customWidth="1"/>
    <col min="3" max="3" width="32.8515625" style="1" customWidth="1"/>
    <col min="4" max="4" width="36.7109375" style="1" customWidth="1"/>
    <col min="5" max="7" width="15.7109375" style="1" customWidth="1"/>
    <col min="8" max="8" width="13.140625" style="2" customWidth="1"/>
    <col min="9" max="16384" width="9.140625" style="1" customWidth="1"/>
  </cols>
  <sheetData>
    <row r="1" spans="1:8" ht="29.25" customHeight="1">
      <c r="A1" s="50" t="s">
        <v>28</v>
      </c>
      <c r="B1" s="50"/>
      <c r="C1" s="50"/>
      <c r="D1" s="50"/>
      <c r="E1" s="50"/>
      <c r="F1" s="50"/>
      <c r="G1" s="50"/>
      <c r="H1" s="50"/>
    </row>
    <row r="2" spans="1:8" ht="40.5" customHeight="1" hidden="1">
      <c r="A2" s="50"/>
      <c r="B2" s="50"/>
      <c r="C2" s="50"/>
      <c r="D2" s="50"/>
      <c r="E2" s="50"/>
      <c r="F2" s="50"/>
      <c r="G2" s="50"/>
      <c r="H2" s="50"/>
    </row>
    <row r="3" spans="1:8" ht="38.25" customHeight="1">
      <c r="A3" s="3" t="s">
        <v>41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5" t="s">
        <v>42</v>
      </c>
    </row>
    <row r="4" spans="1:8" ht="46.5" customHeight="1">
      <c r="A4" s="6">
        <v>1</v>
      </c>
      <c r="B4" s="7" t="s">
        <v>6</v>
      </c>
      <c r="C4" s="8" t="s">
        <v>7</v>
      </c>
      <c r="D4" s="9" t="s">
        <v>8</v>
      </c>
      <c r="E4" s="10">
        <v>8000</v>
      </c>
      <c r="F4" s="10">
        <v>8000</v>
      </c>
      <c r="G4" s="10">
        <v>8000</v>
      </c>
      <c r="H4" s="11">
        <v>8000</v>
      </c>
    </row>
    <row r="5" spans="1:8" ht="18" customHeight="1">
      <c r="A5" s="51" t="s">
        <v>9</v>
      </c>
      <c r="B5" s="51"/>
      <c r="C5" s="51"/>
      <c r="D5" s="51"/>
      <c r="E5" s="12">
        <f>SUM(E4)</f>
        <v>8000</v>
      </c>
      <c r="F5" s="13">
        <f>SUM(F4)</f>
        <v>8000</v>
      </c>
      <c r="G5" s="12">
        <f>SUM(G4)</f>
        <v>8000</v>
      </c>
      <c r="H5" s="12">
        <f>SUM(H4)</f>
        <v>8000</v>
      </c>
    </row>
    <row r="6" spans="1:8" ht="50.25" customHeight="1">
      <c r="A6" s="14">
        <v>2</v>
      </c>
      <c r="B6" s="15" t="s">
        <v>10</v>
      </c>
      <c r="C6" s="16" t="s">
        <v>11</v>
      </c>
      <c r="D6" s="16" t="s">
        <v>12</v>
      </c>
      <c r="E6" s="10">
        <v>40000</v>
      </c>
      <c r="F6" s="10">
        <v>40000</v>
      </c>
      <c r="G6" s="10">
        <v>40000</v>
      </c>
      <c r="H6" s="11">
        <v>40000</v>
      </c>
    </row>
    <row r="7" spans="1:8" ht="20.25" customHeight="1">
      <c r="A7" s="52" t="s">
        <v>9</v>
      </c>
      <c r="B7" s="52"/>
      <c r="C7" s="52"/>
      <c r="D7" s="52"/>
      <c r="E7" s="12">
        <f>SUM(E6)</f>
        <v>40000</v>
      </c>
      <c r="F7" s="12">
        <f>SUM(F6)</f>
        <v>40000</v>
      </c>
      <c r="G7" s="12">
        <f>SUM(G6)</f>
        <v>40000</v>
      </c>
      <c r="H7" s="12">
        <f>SUM(H6)</f>
        <v>40000</v>
      </c>
    </row>
    <row r="8" spans="1:8" ht="28.5" customHeight="1">
      <c r="A8" s="17">
        <v>3</v>
      </c>
      <c r="B8" s="53" t="s">
        <v>13</v>
      </c>
      <c r="C8" s="18" t="s">
        <v>11</v>
      </c>
      <c r="D8" s="18" t="s">
        <v>14</v>
      </c>
      <c r="E8" s="56">
        <v>20000</v>
      </c>
      <c r="F8" s="10">
        <v>16900</v>
      </c>
      <c r="G8" s="10">
        <v>15000</v>
      </c>
      <c r="H8" s="11">
        <v>15000</v>
      </c>
    </row>
    <row r="9" spans="1:8" ht="33" customHeight="1">
      <c r="A9" s="17">
        <v>4</v>
      </c>
      <c r="B9" s="54"/>
      <c r="C9" s="18" t="s">
        <v>15</v>
      </c>
      <c r="D9" s="18" t="s">
        <v>29</v>
      </c>
      <c r="E9" s="56"/>
      <c r="F9" s="10">
        <v>6000</v>
      </c>
      <c r="G9" s="10">
        <v>3000</v>
      </c>
      <c r="H9" s="11">
        <v>3000</v>
      </c>
    </row>
    <row r="10" spans="1:8" ht="33" customHeight="1">
      <c r="A10" s="17">
        <v>5</v>
      </c>
      <c r="B10" s="55"/>
      <c r="C10" s="19" t="s">
        <v>16</v>
      </c>
      <c r="D10" s="18" t="s">
        <v>30</v>
      </c>
      <c r="E10" s="56"/>
      <c r="F10" s="10">
        <v>5300</v>
      </c>
      <c r="G10" s="10">
        <v>2000</v>
      </c>
      <c r="H10" s="20">
        <v>2000</v>
      </c>
    </row>
    <row r="11" spans="1:8" ht="47.25" customHeight="1">
      <c r="A11" s="26" t="s">
        <v>9</v>
      </c>
      <c r="B11" s="26"/>
      <c r="C11" s="26"/>
      <c r="D11" s="26"/>
      <c r="E11" s="12">
        <f>SUM(E8:E10)</f>
        <v>20000</v>
      </c>
      <c r="F11" s="12">
        <f>SUM(F8:F10)</f>
        <v>28200</v>
      </c>
      <c r="G11" s="12">
        <f>SUM(G8:G10)</f>
        <v>20000</v>
      </c>
      <c r="H11" s="12">
        <f>SUM(H8:H10)</f>
        <v>20000</v>
      </c>
    </row>
    <row r="12" spans="1:8" ht="25.5" customHeight="1">
      <c r="A12" s="17">
        <v>6</v>
      </c>
      <c r="B12" s="55" t="s">
        <v>17</v>
      </c>
      <c r="C12" s="19" t="s">
        <v>16</v>
      </c>
      <c r="D12" s="18" t="s">
        <v>31</v>
      </c>
      <c r="E12" s="59">
        <v>20000</v>
      </c>
      <c r="F12" s="22">
        <v>5400</v>
      </c>
      <c r="G12" s="21">
        <v>2000</v>
      </c>
      <c r="H12" s="11">
        <v>2000</v>
      </c>
    </row>
    <row r="13" spans="1:8" ht="27" customHeight="1">
      <c r="A13" s="17">
        <v>7</v>
      </c>
      <c r="B13" s="55"/>
      <c r="C13" s="19" t="s">
        <v>18</v>
      </c>
      <c r="D13" s="18" t="s">
        <v>19</v>
      </c>
      <c r="E13" s="60"/>
      <c r="F13" s="22">
        <v>3300</v>
      </c>
      <c r="G13" s="21">
        <v>2000</v>
      </c>
      <c r="H13" s="11">
        <v>2200</v>
      </c>
    </row>
    <row r="14" spans="1:8" ht="37.5" customHeight="1">
      <c r="A14" s="17">
        <v>8</v>
      </c>
      <c r="B14" s="55"/>
      <c r="C14" s="19" t="s">
        <v>20</v>
      </c>
      <c r="D14" s="18" t="s">
        <v>32</v>
      </c>
      <c r="E14" s="60"/>
      <c r="F14" s="10">
        <v>4650</v>
      </c>
      <c r="G14" s="21">
        <v>2500</v>
      </c>
      <c r="H14" s="11">
        <v>2000</v>
      </c>
    </row>
    <row r="15" spans="1:8" ht="23.25" customHeight="1">
      <c r="A15" s="17">
        <v>9</v>
      </c>
      <c r="B15" s="55"/>
      <c r="C15" s="19" t="s">
        <v>21</v>
      </c>
      <c r="D15" s="18" t="s">
        <v>22</v>
      </c>
      <c r="E15" s="60"/>
      <c r="F15" s="10">
        <v>2900</v>
      </c>
      <c r="G15" s="21">
        <v>2000</v>
      </c>
      <c r="H15" s="11">
        <v>1500</v>
      </c>
    </row>
    <row r="16" spans="1:8" ht="27" customHeight="1">
      <c r="A16" s="6">
        <v>10</v>
      </c>
      <c r="B16" s="55"/>
      <c r="C16" s="19" t="s">
        <v>21</v>
      </c>
      <c r="D16" s="18" t="s">
        <v>23</v>
      </c>
      <c r="E16" s="60"/>
      <c r="F16" s="10">
        <v>12200</v>
      </c>
      <c r="G16" s="21">
        <v>3000</v>
      </c>
      <c r="H16" s="11">
        <v>3000</v>
      </c>
    </row>
    <row r="17" spans="1:8" ht="12.75">
      <c r="A17" s="23">
        <v>11</v>
      </c>
      <c r="B17" s="55"/>
      <c r="C17" s="19" t="s">
        <v>35</v>
      </c>
      <c r="D17" s="18" t="s">
        <v>36</v>
      </c>
      <c r="E17" s="61"/>
      <c r="F17" s="10">
        <v>3400</v>
      </c>
      <c r="G17" s="21">
        <v>2000</v>
      </c>
      <c r="H17" s="11"/>
    </row>
    <row r="18" spans="1:8" ht="25.5">
      <c r="A18" s="23">
        <v>12</v>
      </c>
      <c r="B18" s="55"/>
      <c r="C18" s="19" t="s">
        <v>33</v>
      </c>
      <c r="D18" s="18" t="s">
        <v>34</v>
      </c>
      <c r="E18" s="61"/>
      <c r="F18" s="10">
        <v>4000</v>
      </c>
      <c r="G18" s="21">
        <v>3500</v>
      </c>
      <c r="H18" s="11"/>
    </row>
    <row r="19" spans="1:8" ht="25.5">
      <c r="A19" s="23"/>
      <c r="B19" s="55"/>
      <c r="C19" s="19" t="s">
        <v>45</v>
      </c>
      <c r="D19" s="18" t="s">
        <v>46</v>
      </c>
      <c r="E19" s="61"/>
      <c r="F19" s="10"/>
      <c r="G19" s="21"/>
      <c r="H19" s="11">
        <v>1500</v>
      </c>
    </row>
    <row r="20" spans="1:8" ht="33" customHeight="1">
      <c r="A20" s="23"/>
      <c r="B20" s="55"/>
      <c r="C20" s="19" t="s">
        <v>43</v>
      </c>
      <c r="D20" s="18" t="s">
        <v>44</v>
      </c>
      <c r="E20" s="61"/>
      <c r="F20" s="10"/>
      <c r="G20" s="21"/>
      <c r="H20" s="11">
        <v>1000</v>
      </c>
    </row>
    <row r="21" spans="1:8" ht="33" customHeight="1">
      <c r="A21" s="23">
        <v>13</v>
      </c>
      <c r="B21" s="55"/>
      <c r="C21" s="19" t="s">
        <v>15</v>
      </c>
      <c r="D21" s="18" t="s">
        <v>24</v>
      </c>
      <c r="E21" s="62"/>
      <c r="F21" s="10">
        <v>5460</v>
      </c>
      <c r="G21" s="21">
        <v>3000</v>
      </c>
      <c r="H21" s="11">
        <v>3000</v>
      </c>
    </row>
    <row r="22" spans="1:8" ht="31.5" customHeight="1">
      <c r="A22" s="52" t="s">
        <v>9</v>
      </c>
      <c r="B22" s="52"/>
      <c r="C22" s="52"/>
      <c r="D22" s="52"/>
      <c r="E22" s="24">
        <f>SUM(E12:E16)</f>
        <v>20000</v>
      </c>
      <c r="F22" s="24">
        <f>SUM(F12:F21)</f>
        <v>41310</v>
      </c>
      <c r="G22" s="24">
        <f>SUM(G12:G21)</f>
        <v>20000</v>
      </c>
      <c r="H22" s="24">
        <f>SUM(H12:H21)</f>
        <v>16200</v>
      </c>
    </row>
    <row r="23" spans="1:8" ht="33.75" customHeight="1">
      <c r="A23" s="17">
        <v>14</v>
      </c>
      <c r="B23" s="53" t="s">
        <v>25</v>
      </c>
      <c r="C23" s="18" t="s">
        <v>26</v>
      </c>
      <c r="D23" s="18" t="s">
        <v>37</v>
      </c>
      <c r="E23" s="59">
        <v>5000</v>
      </c>
      <c r="F23" s="22">
        <v>5000</v>
      </c>
      <c r="G23" s="21">
        <v>3000</v>
      </c>
      <c r="H23" s="11">
        <v>4000</v>
      </c>
    </row>
    <row r="24" spans="1:8" ht="31.5" customHeight="1">
      <c r="A24" s="17">
        <v>15</v>
      </c>
      <c r="B24" s="54"/>
      <c r="C24" s="19" t="s">
        <v>16</v>
      </c>
      <c r="D24" s="18" t="s">
        <v>38</v>
      </c>
      <c r="E24" s="60"/>
      <c r="F24" s="10">
        <v>1850</v>
      </c>
      <c r="G24" s="21">
        <v>1000</v>
      </c>
      <c r="H24" s="20">
        <v>1000</v>
      </c>
    </row>
    <row r="25" spans="1:8" ht="30.75" customHeight="1">
      <c r="A25" s="17">
        <v>16</v>
      </c>
      <c r="B25" s="63"/>
      <c r="C25" s="27" t="s">
        <v>39</v>
      </c>
      <c r="D25" s="18" t="s">
        <v>40</v>
      </c>
      <c r="E25" s="62"/>
      <c r="F25" s="10">
        <v>2900</v>
      </c>
      <c r="G25" s="21">
        <v>1000</v>
      </c>
      <c r="H25" s="20"/>
    </row>
    <row r="26" spans="1:8" ht="32.25" customHeight="1">
      <c r="A26" s="58" t="s">
        <v>9</v>
      </c>
      <c r="B26" s="58"/>
      <c r="C26" s="58"/>
      <c r="D26" s="58"/>
      <c r="E26" s="12">
        <f>SUM(E23:E24)</f>
        <v>5000</v>
      </c>
      <c r="F26" s="12">
        <f>SUM(F23:F25)</f>
        <v>9750</v>
      </c>
      <c r="G26" s="12">
        <f>SUM(G23:G25)</f>
        <v>5000</v>
      </c>
      <c r="H26" s="12">
        <f>SUM(H23:H25)</f>
        <v>5000</v>
      </c>
    </row>
    <row r="27" spans="1:8" ht="30" customHeight="1">
      <c r="A27" s="57" t="s">
        <v>27</v>
      </c>
      <c r="B27" s="57"/>
      <c r="C27" s="57"/>
      <c r="D27" s="57"/>
      <c r="E27" s="25">
        <f>E5+E7+E11+E22+E26</f>
        <v>93000</v>
      </c>
      <c r="F27" s="25">
        <f>F5+F7+F11+F22+F26</f>
        <v>127260</v>
      </c>
      <c r="G27" s="25">
        <f>G5+G7+G11+G22+G26</f>
        <v>93000</v>
      </c>
      <c r="H27" s="25">
        <f>H5+H7+H11+H22+H26</f>
        <v>89200</v>
      </c>
    </row>
  </sheetData>
  <sheetProtection/>
  <mergeCells count="13">
    <mergeCell ref="A27:D27"/>
    <mergeCell ref="B12:B21"/>
    <mergeCell ref="A22:D22"/>
    <mergeCell ref="A26:D26"/>
    <mergeCell ref="E12:E21"/>
    <mergeCell ref="B23:B25"/>
    <mergeCell ref="E23:E25"/>
    <mergeCell ref="A1:H2"/>
    <mergeCell ref="A5:D5"/>
    <mergeCell ref="A7:D7"/>
    <mergeCell ref="B8:B10"/>
    <mergeCell ref="E8:E10"/>
  </mergeCells>
  <printOptions/>
  <pageMargins left="0.11811023622047244" right="0.31496062992125984" top="0.1968503937007874" bottom="0.3937007874015748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="86" zoomScaleNormal="86" zoomScalePageLayoutView="0" workbookViewId="0" topLeftCell="A1">
      <selection activeCell="D6" sqref="D6"/>
    </sheetView>
  </sheetViews>
  <sheetFormatPr defaultColWidth="9.140625" defaultRowHeight="12.75"/>
  <cols>
    <col min="2" max="2" width="31.421875" style="0" customWidth="1"/>
    <col min="3" max="3" width="32.8515625" style="0" customWidth="1"/>
    <col min="4" max="4" width="36.7109375" style="0" customWidth="1"/>
    <col min="5" max="5" width="15.7109375" style="0" customWidth="1"/>
    <col min="6" max="6" width="14.8515625" style="0" customWidth="1"/>
  </cols>
  <sheetData>
    <row r="1" spans="1:6" ht="30.75" customHeight="1">
      <c r="A1" s="64" t="s">
        <v>68</v>
      </c>
      <c r="B1" s="64"/>
      <c r="C1" s="64"/>
      <c r="D1" s="64"/>
      <c r="E1" s="64"/>
      <c r="F1" s="64"/>
    </row>
    <row r="2" spans="1:6" ht="14.25" customHeight="1">
      <c r="A2" s="64"/>
      <c r="B2" s="64"/>
      <c r="C2" s="64"/>
      <c r="D2" s="64"/>
      <c r="E2" s="64"/>
      <c r="F2" s="64"/>
    </row>
    <row r="3" spans="1:6" ht="25.5">
      <c r="A3" s="3" t="s">
        <v>50</v>
      </c>
      <c r="B3" s="4" t="s">
        <v>0</v>
      </c>
      <c r="C3" s="4" t="s">
        <v>1</v>
      </c>
      <c r="D3" s="4" t="s">
        <v>2</v>
      </c>
      <c r="E3" s="29" t="s">
        <v>63</v>
      </c>
      <c r="F3" s="46" t="s">
        <v>49</v>
      </c>
    </row>
    <row r="4" spans="1:6" ht="38.25">
      <c r="A4" s="6">
        <v>1</v>
      </c>
      <c r="B4" s="7" t="s">
        <v>6</v>
      </c>
      <c r="C4" s="8" t="s">
        <v>7</v>
      </c>
      <c r="D4" s="9" t="s">
        <v>8</v>
      </c>
      <c r="E4" s="43">
        <v>8000</v>
      </c>
      <c r="F4" s="38">
        <v>8000</v>
      </c>
    </row>
    <row r="5" spans="1:6" ht="12.75">
      <c r="A5" s="69"/>
      <c r="B5" s="70"/>
      <c r="C5" s="70"/>
      <c r="D5" s="70"/>
      <c r="E5" s="71"/>
      <c r="F5" s="39">
        <v>8000</v>
      </c>
    </row>
    <row r="6" spans="1:6" ht="42.75" customHeight="1">
      <c r="A6" s="37">
        <v>2</v>
      </c>
      <c r="B6" s="42" t="s">
        <v>65</v>
      </c>
      <c r="C6" s="32" t="s">
        <v>11</v>
      </c>
      <c r="D6" s="85" t="s">
        <v>69</v>
      </c>
      <c r="E6" s="43">
        <v>40000</v>
      </c>
      <c r="F6" s="38">
        <v>40000</v>
      </c>
    </row>
    <row r="7" spans="1:6" ht="12.75">
      <c r="A7" s="72"/>
      <c r="B7" s="73"/>
      <c r="C7" s="73"/>
      <c r="D7" s="73"/>
      <c r="E7" s="74"/>
      <c r="F7" s="39">
        <v>40000</v>
      </c>
    </row>
    <row r="8" spans="1:6" ht="25.5">
      <c r="A8" s="31">
        <v>3</v>
      </c>
      <c r="B8" s="65" t="s">
        <v>64</v>
      </c>
      <c r="C8" s="28" t="s">
        <v>11</v>
      </c>
      <c r="D8" s="30" t="s">
        <v>14</v>
      </c>
      <c r="E8" s="67">
        <v>25000</v>
      </c>
      <c r="F8" s="40">
        <v>9000</v>
      </c>
    </row>
    <row r="9" spans="1:6" ht="36.75" customHeight="1">
      <c r="A9" s="31">
        <v>4</v>
      </c>
      <c r="B9" s="66"/>
      <c r="C9" s="28" t="s">
        <v>20</v>
      </c>
      <c r="D9" s="30" t="s">
        <v>47</v>
      </c>
      <c r="E9" s="68"/>
      <c r="F9" s="40">
        <v>6000</v>
      </c>
    </row>
    <row r="10" spans="1:6" ht="30" customHeight="1">
      <c r="A10" s="31">
        <v>5</v>
      </c>
      <c r="B10" s="66"/>
      <c r="C10" s="28" t="s">
        <v>51</v>
      </c>
      <c r="D10" s="30" t="s">
        <v>61</v>
      </c>
      <c r="E10" s="68"/>
      <c r="F10" s="40">
        <v>6500</v>
      </c>
    </row>
    <row r="11" spans="1:6" ht="25.5">
      <c r="A11" s="31">
        <v>6</v>
      </c>
      <c r="B11" s="66"/>
      <c r="C11" s="33" t="s">
        <v>66</v>
      </c>
      <c r="D11" s="30" t="s">
        <v>52</v>
      </c>
      <c r="E11" s="68"/>
      <c r="F11" s="40">
        <v>1500</v>
      </c>
    </row>
    <row r="12" spans="1:6" ht="25.5" customHeight="1">
      <c r="A12" s="34">
        <v>7</v>
      </c>
      <c r="B12" s="66"/>
      <c r="C12" s="7" t="s">
        <v>48</v>
      </c>
      <c r="D12" s="9" t="s">
        <v>53</v>
      </c>
      <c r="E12" s="68"/>
      <c r="F12" s="38">
        <v>2000</v>
      </c>
    </row>
    <row r="13" spans="1:6" ht="12.75">
      <c r="A13" s="72"/>
      <c r="B13" s="73"/>
      <c r="C13" s="73"/>
      <c r="D13" s="73"/>
      <c r="E13" s="74"/>
      <c r="F13" s="39">
        <v>25000</v>
      </c>
    </row>
    <row r="14" spans="1:6" ht="23.25" customHeight="1">
      <c r="A14" s="37">
        <v>8</v>
      </c>
      <c r="B14" s="82" t="s">
        <v>17</v>
      </c>
      <c r="C14" s="44" t="s">
        <v>55</v>
      </c>
      <c r="D14" s="35" t="s">
        <v>56</v>
      </c>
      <c r="E14" s="76">
        <v>20000</v>
      </c>
      <c r="F14" s="40">
        <v>2500</v>
      </c>
    </row>
    <row r="15" spans="1:6" ht="30" customHeight="1">
      <c r="A15" s="17">
        <v>9</v>
      </c>
      <c r="B15" s="83"/>
      <c r="C15" s="45" t="s">
        <v>16</v>
      </c>
      <c r="D15" s="16" t="s">
        <v>54</v>
      </c>
      <c r="E15" s="76"/>
      <c r="F15" s="38">
        <v>2000</v>
      </c>
    </row>
    <row r="16" spans="1:6" ht="23.25" customHeight="1">
      <c r="A16" s="17">
        <v>10</v>
      </c>
      <c r="B16" s="83"/>
      <c r="C16" s="45" t="s">
        <v>21</v>
      </c>
      <c r="D16" s="16" t="s">
        <v>23</v>
      </c>
      <c r="E16" s="76"/>
      <c r="F16" s="38">
        <v>8000</v>
      </c>
    </row>
    <row r="17" spans="1:6" ht="25.5">
      <c r="A17" s="17">
        <v>11</v>
      </c>
      <c r="B17" s="83"/>
      <c r="C17" s="45" t="s">
        <v>21</v>
      </c>
      <c r="D17" s="16" t="s">
        <v>57</v>
      </c>
      <c r="E17" s="76"/>
      <c r="F17" s="38">
        <v>5000</v>
      </c>
    </row>
    <row r="18" spans="1:6" ht="52.5" customHeight="1">
      <c r="A18" s="6">
        <v>12</v>
      </c>
      <c r="B18" s="84"/>
      <c r="C18" s="47" t="s">
        <v>58</v>
      </c>
      <c r="D18" s="9" t="s">
        <v>59</v>
      </c>
      <c r="E18" s="76"/>
      <c r="F18" s="38">
        <v>2500</v>
      </c>
    </row>
    <row r="19" spans="1:6" ht="13.5" customHeight="1">
      <c r="A19" s="72"/>
      <c r="B19" s="73"/>
      <c r="C19" s="73"/>
      <c r="D19" s="73"/>
      <c r="E19" s="74"/>
      <c r="F19" s="39">
        <v>20000</v>
      </c>
    </row>
    <row r="20" spans="1:6" ht="27.75" customHeight="1">
      <c r="A20" s="31">
        <v>13</v>
      </c>
      <c r="B20" s="82" t="s">
        <v>25</v>
      </c>
      <c r="C20" s="36" t="s">
        <v>26</v>
      </c>
      <c r="D20" s="36" t="s">
        <v>60</v>
      </c>
      <c r="E20" s="75">
        <v>7000</v>
      </c>
      <c r="F20" s="38">
        <v>4000</v>
      </c>
    </row>
    <row r="21" spans="1:6" ht="29.25" customHeight="1">
      <c r="A21" s="34">
        <v>14</v>
      </c>
      <c r="B21" s="83"/>
      <c r="C21" s="48" t="s">
        <v>66</v>
      </c>
      <c r="D21" s="48" t="s">
        <v>67</v>
      </c>
      <c r="E21" s="75"/>
      <c r="F21" s="38">
        <v>2000</v>
      </c>
    </row>
    <row r="22" spans="1:6" ht="16.5" customHeight="1">
      <c r="A22" s="79"/>
      <c r="B22" s="80"/>
      <c r="C22" s="80"/>
      <c r="D22" s="80"/>
      <c r="E22" s="81"/>
      <c r="F22" s="39">
        <v>6000</v>
      </c>
    </row>
    <row r="23" spans="1:6" ht="24.75" customHeight="1">
      <c r="A23" s="77" t="s">
        <v>62</v>
      </c>
      <c r="B23" s="77"/>
      <c r="C23" s="77"/>
      <c r="D23" s="78"/>
      <c r="E23" s="49">
        <v>100000</v>
      </c>
      <c r="F23" s="41">
        <v>99000</v>
      </c>
    </row>
  </sheetData>
  <sheetProtection/>
  <mergeCells count="13">
    <mergeCell ref="E20:E21"/>
    <mergeCell ref="E14:E18"/>
    <mergeCell ref="A23:D23"/>
    <mergeCell ref="A7:E7"/>
    <mergeCell ref="A22:E22"/>
    <mergeCell ref="B14:B18"/>
    <mergeCell ref="B20:B21"/>
    <mergeCell ref="A1:F2"/>
    <mergeCell ref="B8:B12"/>
    <mergeCell ref="E8:E12"/>
    <mergeCell ref="A5:E5"/>
    <mergeCell ref="A13:E13"/>
    <mergeCell ref="A19:E19"/>
  </mergeCells>
  <printOptions/>
  <pageMargins left="0.7" right="0.7" top="0.75" bottom="0.75" header="0.3" footer="0.3"/>
  <pageSetup fitToHeight="1" fitToWidth="1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Nowak</dc:creator>
  <cp:keywords/>
  <dc:description/>
  <cp:lastModifiedBy>Katarzyna Kłakowicz</cp:lastModifiedBy>
  <cp:lastPrinted>2020-01-31T11:28:16Z</cp:lastPrinted>
  <dcterms:created xsi:type="dcterms:W3CDTF">2018-01-19T10:00:33Z</dcterms:created>
  <dcterms:modified xsi:type="dcterms:W3CDTF">2021-09-09T08:13:58Z</dcterms:modified>
  <cp:category/>
  <cp:version/>
  <cp:contentType/>
  <cp:contentStatus/>
</cp:coreProperties>
</file>